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DPD Stock_APR 23 Orig Maturit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<sst xmlns="http://schemas.openxmlformats.org/spreadsheetml/2006/main" count="17" uniqueCount="17">
  <si>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</si>
  <si>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</si>
  <si>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</si>
  <si>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</si>
  <si>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</si>
  <si>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</si>
  <si>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სხვა ფასიანი ქაღალდები</t>
  </si>
  <si>
    <t>მთავრობის საშინაო ვალი</t>
  </si>
  <si>
    <t>სახაზინო ობლიგაციები (1 წელზე მეტი ვადის მქონე)</t>
  </si>
  <si>
    <t>საწყისი ვადიანობის მიხედვით</t>
  </si>
  <si>
    <t>სახაზინო ვალდებულებები (1 წლამდე ვადის მქონე)</t>
  </si>
  <si>
    <t>მთავრობის საშინაო ვალის ნაშთი 30/04/2023-ის მდგომარეობით</t>
  </si>
  <si>
    <t>საბიუჯეტო ორგანიზაციების სესხის სახით არსებული ვალი *</t>
  </si>
  <si>
    <t>მ.შ.  სამთავრობო  სექტორისათვის მიკუთვნებული სახელმწიფო საწარმოები</t>
  </si>
  <si>
    <t>შენიშვნა:</t>
  </si>
  <si>
    <t>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</si>
  <si>
    <t>* საბიუჯეტო ორგანიზაციების სესხის სახით არსებული ვალის ოდენობაში, საქართველოს საბიუჯეტო კოდექსში განხორციელებული ცვლილების შესაბამისად, გათვალისწინებულია სამთავრობო სექტორისათვის მიკუთვნებული სახელმწიფო საწარმოების სესხის სახით არსებული ვალი 2022 წლის დეკემბრიდან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</si>
</sst>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₾_-;\-* #,##0\ _₾_-;_-* &quot;-&quot;\ _₾_-;_-@_-"/>
    <numFmt numFmtId="183" formatCode="_-* #,##0.00\ _₾_-;\-* #,##0.00\ _₾_-;_-* &quot;-&quot;??\ _₾_-;_-@_-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10409]#,##0.00;\(#,##0.00\)"/>
    <numFmt numFmtId="212" formatCode="#,##0.000"/>
    <numFmt numFmtId="213" formatCode="#,##0.0_);\(#,##0.0\)"/>
    <numFmt numFmtId="214" formatCode="#,##0.00000"/>
  </numFmts>
  <fonts count="61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i/>
      <sz val="9"/>
      <color indexed="8"/>
      <name val="Sylfaen"/>
      <family val="1"/>
    </font>
    <font>
      <i/>
      <sz val="9"/>
      <color indexed="8"/>
      <name val="Tahoma"/>
      <family val="2"/>
    </font>
    <font>
      <sz val="8"/>
      <color indexed="10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u val="single"/>
      <sz val="10"/>
      <color indexed="11"/>
      <name val="Arial"/>
      <family val="2"/>
    </font>
    <font>
      <b/>
      <i/>
      <sz val="8"/>
      <color indexed="1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u val="single"/>
      <sz val="10"/>
      <color rgb="FFC00000"/>
      <name val="Arial"/>
      <family val="2"/>
    </font>
    <font>
      <b/>
      <i/>
      <sz val="8"/>
      <color rgb="FFC00000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5" fillId="33" borderId="11" xfId="0" applyFont="1" applyFill="1" applyBorder="1" applyAlignment="1" applyProtection="1">
      <alignment vertical="center" wrapText="1" readingOrder="1"/>
      <protection locked="0"/>
    </xf>
    <xf numFmtId="0" fontId="3" fillId="34" borderId="11" xfId="0" applyFont="1" applyFill="1" applyBorder="1" applyAlignment="1" applyProtection="1">
      <alignment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202" fontId="0" fillId="0" borderId="0" xfId="0" applyNumberFormat="1" applyAlignment="1">
      <alignment vertical="center"/>
    </xf>
    <xf numFmtId="205" fontId="4" fillId="34" borderId="11" xfId="0" applyNumberFormat="1" applyFont="1" applyFill="1" applyBorder="1" applyAlignment="1" applyProtection="1">
      <alignment vertical="center" wrapText="1" readingOrder="1"/>
      <protection locked="0"/>
    </xf>
    <xf numFmtId="205" fontId="6" fillId="33" borderId="11" xfId="0" applyNumberFormat="1" applyFont="1" applyFill="1" applyBorder="1" applyAlignment="1" applyProtection="1">
      <alignment vertical="center" wrapText="1" readingOrder="1"/>
      <protection locked="0"/>
    </xf>
    <xf numFmtId="205" fontId="7" fillId="0" borderId="11" xfId="0" applyNumberFormat="1" applyFont="1" applyBorder="1" applyAlignment="1" applyProtection="1">
      <alignment vertical="center" wrapText="1" readingOrder="1"/>
      <protection locked="0"/>
    </xf>
    <xf numFmtId="205" fontId="7" fillId="0" borderId="11" xfId="0" applyNumberFormat="1" applyFont="1" applyBorder="1" applyAlignment="1" applyProtection="1">
      <alignment vertical="top" wrapText="1" readingOrder="1"/>
      <protection locked="0"/>
    </xf>
    <xf numFmtId="211" fontId="0" fillId="0" borderId="0" xfId="0" applyNumberFormat="1" applyAlignment="1">
      <alignment vertical="center"/>
    </xf>
    <xf numFmtId="0" fontId="57" fillId="0" borderId="11" xfId="0" applyFont="1" applyBorder="1" applyAlignment="1" applyProtection="1">
      <alignment horizontal="center" vertical="center" wrapText="1" readingOrder="1"/>
      <protection locked="0"/>
    </xf>
    <xf numFmtId="0" fontId="58" fillId="0" borderId="10" xfId="0" applyFont="1" applyBorder="1" applyAlignment="1">
      <alignment horizontal="right" vertical="center"/>
    </xf>
    <xf numFmtId="0" fontId="12" fillId="0" borderId="11" xfId="55" applyFont="1" applyBorder="1" applyAlignment="1" applyProtection="1">
      <alignment horizontal="left" vertical="center" wrapText="1" indent="2" readingOrder="1"/>
      <protection locked="0"/>
    </xf>
    <xf numFmtId="205" fontId="13" fillId="0" borderId="11" xfId="55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55">
      <alignment/>
      <protection/>
    </xf>
    <xf numFmtId="0" fontId="12" fillId="0" borderId="0" xfId="55" applyFont="1" applyBorder="1" applyAlignment="1" applyProtection="1">
      <alignment horizontal="left" vertical="center" wrapText="1" indent="2" readingOrder="1"/>
      <protection locked="0"/>
    </xf>
    <xf numFmtId="205" fontId="13" fillId="0" borderId="0" xfId="55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vertical="center" readingOrder="1"/>
    </xf>
    <xf numFmtId="0" fontId="11" fillId="0" borderId="0" xfId="55" applyFont="1" applyBorder="1" applyAlignment="1" applyProtection="1">
      <alignment vertical="center" wrapText="1" readingOrder="1"/>
      <protection locked="0"/>
    </xf>
    <xf numFmtId="0" fontId="59" fillId="0" borderId="0" xfId="55" applyFont="1" applyBorder="1" applyAlignment="1" applyProtection="1">
      <alignment vertical="center" wrapText="1"/>
      <protection locked="0"/>
    </xf>
    <xf numFmtId="0" fontId="14" fillId="0" borderId="0" xfId="55" applyFont="1" applyBorder="1" applyAlignment="1" applyProtection="1">
      <alignment vertical="center" wrapText="1" readingOrder="1"/>
      <protection locked="0"/>
    </xf>
    <xf numFmtId="0" fontId="60" fillId="0" borderId="0" xfId="55" applyFont="1" applyBorder="1" applyAlignment="1" applyProtection="1">
      <alignment vertical="center" wrapText="1"/>
      <protection locked="0"/>
    </xf>
    <xf numFmtId="0" fontId="14" fillId="0" borderId="0" xfId="55" applyFont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zoomScalePageLayoutView="0" workbookViewId="0" topLeftCell="A1">
      <selection activeCell="B26" sqref="B26"/>
    </sheetView>
  </sheetViews>
  <sheetFormatPr defaultColWidth="9.140625" defaultRowHeight="12.75"/>
  <cols>
    <col min="1" max="1" width="2.57421875" style="0" customWidth="1"/>
    <col min="2" max="2" width="65.421875" style="0" customWidth="1"/>
    <col min="3" max="4" width="23.00390625" style="0" customWidth="1"/>
    <col min="5" max="5" width="12.7109375" style="0" bestFit="1" customWidth="1"/>
  </cols>
  <sheetData>
    <row r="1" spans="3:4" ht="42.75" customHeight="1">
      <c r="C1" s="1"/>
      <c r="D1" s="1"/>
    </row>
    <row r="2" spans="2:4" ht="46.5" customHeight="1">
      <c r="B2" s="22" t="s">
        <v>11</v>
      </c>
      <c r="C2" s="23"/>
      <c r="D2" s="23"/>
    </row>
    <row r="3" spans="2:4" ht="15" customHeight="1">
      <c r="B3" s="3"/>
      <c r="C3" s="2"/>
      <c r="D3" s="16" t="s">
        <v>3</v>
      </c>
    </row>
    <row r="4" spans="2:4" ht="45">
      <c r="B4" s="15" t="s">
        <v>9</v>
      </c>
      <c r="C4" s="8" t="s">
        <v>4</v>
      </c>
      <c r="D4" s="8" t="s">
        <v>5</v>
      </c>
    </row>
    <row r="5" spans="2:4" s="4" customFormat="1" ht="24" customHeight="1">
      <c r="B5" s="7" t="s">
        <v>7</v>
      </c>
      <c r="C5" s="10">
        <f>C6+C9+C12</f>
        <v>7451843.963502637</v>
      </c>
      <c r="D5" s="10">
        <f>D6+D9+D12</f>
        <v>7391530.156522637</v>
      </c>
    </row>
    <row r="6" spans="2:5" s="4" customFormat="1" ht="21.75" customHeight="1">
      <c r="B6" s="6" t="s">
        <v>0</v>
      </c>
      <c r="C6" s="11">
        <f>SUM(C7:C8)</f>
        <v>7104690.80698</v>
      </c>
      <c r="D6" s="11">
        <f>SUM(D7:D8)</f>
        <v>7044377</v>
      </c>
      <c r="E6" s="14"/>
    </row>
    <row r="7" spans="2:4" s="4" customFormat="1" ht="18.75" customHeight="1">
      <c r="B7" s="5" t="s">
        <v>10</v>
      </c>
      <c r="C7" s="13">
        <v>387806.63233</v>
      </c>
      <c r="D7" s="13">
        <v>420000</v>
      </c>
    </row>
    <row r="8" spans="2:4" s="4" customFormat="1" ht="18.75" customHeight="1">
      <c r="B8" s="5" t="s">
        <v>8</v>
      </c>
      <c r="C8" s="12">
        <v>6716884.1746499995</v>
      </c>
      <c r="D8" s="12">
        <v>6624377</v>
      </c>
    </row>
    <row r="9" spans="2:4" s="4" customFormat="1" ht="21.75" customHeight="1">
      <c r="B9" s="6" t="s">
        <v>6</v>
      </c>
      <c r="C9" s="11">
        <f>SUM(C10:C11)</f>
        <v>262846</v>
      </c>
      <c r="D9" s="11">
        <f>SUM(D10:D11)</f>
        <v>262846</v>
      </c>
    </row>
    <row r="10" spans="2:4" s="4" customFormat="1" ht="18.75" customHeight="1">
      <c r="B10" s="5" t="s">
        <v>1</v>
      </c>
      <c r="C10" s="12">
        <v>80846</v>
      </c>
      <c r="D10" s="12">
        <v>80846</v>
      </c>
    </row>
    <row r="11" spans="2:4" s="4" customFormat="1" ht="18.75" customHeight="1">
      <c r="B11" s="5" t="s">
        <v>2</v>
      </c>
      <c r="C11" s="12">
        <v>182000</v>
      </c>
      <c r="D11" s="12">
        <v>182000</v>
      </c>
    </row>
    <row r="12" spans="2:5" s="4" customFormat="1" ht="24.75" customHeight="1">
      <c r="B12" s="6" t="s">
        <v>12</v>
      </c>
      <c r="C12" s="11">
        <f>39029.40188+C13</f>
        <v>84307.156522637</v>
      </c>
      <c r="D12" s="11">
        <f>39029.40188+D13</f>
        <v>84307.156522637</v>
      </c>
      <c r="E12" s="9"/>
    </row>
    <row r="13" spans="2:5" ht="21" customHeight="1">
      <c r="B13" s="17" t="s">
        <v>13</v>
      </c>
      <c r="C13" s="18">
        <v>45277.754642637</v>
      </c>
      <c r="D13" s="18">
        <v>45277.754642637</v>
      </c>
      <c r="E13" s="19"/>
    </row>
    <row r="14" spans="2:5" ht="10.5" customHeight="1">
      <c r="B14" s="20"/>
      <c r="C14" s="21"/>
      <c r="D14" s="21"/>
      <c r="E14" s="19"/>
    </row>
    <row r="15" spans="2:4" ht="12.75">
      <c r="B15" s="24" t="s">
        <v>14</v>
      </c>
      <c r="C15" s="25"/>
      <c r="D15" s="25"/>
    </row>
    <row r="16" spans="2:4" ht="27.75" customHeight="1">
      <c r="B16" s="26" t="s">
        <v>15</v>
      </c>
      <c r="C16" s="27"/>
      <c r="D16" s="27"/>
    </row>
    <row r="17" spans="2:4" ht="39.75" customHeight="1">
      <c r="B17" s="28" t="s">
        <v>16</v>
      </c>
      <c r="C17" s="28"/>
      <c r="D17" s="28"/>
    </row>
  </sheetData>
  <sheetProtection/>
  <mergeCells count="4">
    <mergeCell ref="B2:D2"/>
    <mergeCell ref="B15:D15"/>
    <mergeCell ref="B16:D16"/>
    <mergeCell ref="B17:D17"/>
  </mergeCells>
  <printOptions/>
  <pageMargins left="1" right="1" top="1" bottom="1" header="1" footer="1"/>
  <pageSetup horizontalDpi="600" verticalDpi="600" orientation="portrait" scale="7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2023-05-23T08:33:16Z</dcterms:modified>
  <cp:category/>
  <cp:version/>
  <cp:contentType/>
  <cp:contentStatus/>
</cp:coreProperties>
</file>